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W11\switchdrive\THI_Hauptverzeichnis\MSc EDB\Eignungsfeststellung\"/>
    </mc:Choice>
  </mc:AlternateContent>
  <xr:revisionPtr revIDLastSave="0" documentId="13_ncr:1_{2C53646B-4861-4808-9B88-561E2BDD00EA}" xr6:coauthVersionLast="47" xr6:coauthVersionMax="47" xr10:uidLastSave="{00000000-0000-0000-0000-000000000000}"/>
  <bookViews>
    <workbookView xWindow="-96" yWindow="-96" windowWidth="23232" windowHeight="12552" xr2:uid="{932B144B-4262-43BA-9C42-364F6434D7AD}"/>
  </bookViews>
  <sheets>
    <sheet name="EDB &quot;Curricular-Analyse&quot;" sheetId="1" r:id="rId1"/>
  </sheets>
  <definedNames>
    <definedName name="_xlnm.Print_Area" localSheetId="0">'EDB "Curricular-Analyse"'!$A$1:$J$165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I34" i="1"/>
  <c r="I141" i="1" s="1"/>
  <c r="H133" i="1"/>
  <c r="I123" i="1" s="1"/>
  <c r="H112" i="1"/>
  <c r="I107" i="1" s="1"/>
  <c r="H96" i="1"/>
  <c r="I88" i="1" s="1"/>
  <c r="I144" i="1" l="1"/>
  <c r="I143" i="1"/>
  <c r="I142" i="1"/>
  <c r="I146" i="1" l="1"/>
</calcChain>
</file>

<file path=xl/sharedStrings.xml><?xml version="1.0" encoding="utf-8"?>
<sst xmlns="http://schemas.openxmlformats.org/spreadsheetml/2006/main" count="73" uniqueCount="66">
  <si>
    <t>Prüfungsgesamtergebnis aus dem grundständigen wirtschaftswissenschaftlichen BA-Erststudium bzw. einem vergleichbaren Erststudium (Erstabschluss)</t>
  </si>
  <si>
    <t>Note</t>
  </si>
  <si>
    <t>Erreichbare Einzelpunktzahl</t>
  </si>
  <si>
    <t>SPO §4 Eignungsverfahren (Auszug)</t>
  </si>
  <si>
    <t>Modul</t>
  </si>
  <si>
    <t>Nachgewiesene ECTS:</t>
  </si>
  <si>
    <t>Punktzahl
(Sektion)</t>
  </si>
  <si>
    <t>Nachgewiesene Wochen:</t>
  </si>
  <si>
    <t>Formular "Curricular-Analyse"</t>
  </si>
  <si>
    <t>M.Sc. Entrepreneurship and Digital Business (EDB) @ THI Business School</t>
  </si>
  <si>
    <r>
      <t xml:space="preserve">Im Erststudium erfolgreich absolvierte Vertiefungskurse aus den Bereichen 
</t>
    </r>
    <r>
      <rPr>
        <b/>
        <sz val="11"/>
        <color theme="1"/>
        <rFont val="Calibri"/>
        <family val="2"/>
        <scheme val="minor"/>
      </rPr>
      <t>Entrepreneurship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Digital Business </t>
    </r>
    <r>
      <rPr>
        <sz val="11"/>
        <color theme="1"/>
        <rFont val="Calibri"/>
        <family val="2"/>
        <scheme val="minor"/>
      </rPr>
      <t>von mind. 20 ECTS</t>
    </r>
  </si>
  <si>
    <r>
      <t xml:space="preserve">2.4 Vorliegen praktischer Erfahrung im Kompetenzfeld Entrepreneurship
</t>
    </r>
    <r>
      <rPr>
        <sz val="10"/>
        <color theme="1"/>
        <rFont val="Calibri"/>
        <family val="2"/>
        <scheme val="minor"/>
      </rPr>
      <t>(höchste erreichbare Punktzahl = 10)</t>
    </r>
  </si>
  <si>
    <r>
      <t xml:space="preserve">2.2 Vertiefungskurse Entrepreneurship oder Digital Business
</t>
    </r>
    <r>
      <rPr>
        <sz val="10"/>
        <color theme="1"/>
        <rFont val="Calibri"/>
        <family val="2"/>
        <scheme val="minor"/>
      </rPr>
      <t>(höchste erreichbare Punktzahl = 20)</t>
    </r>
  </si>
  <si>
    <r>
      <t xml:space="preserve">2.1 Prüfungsgesamtergebnis
</t>
    </r>
    <r>
      <rPr>
        <sz val="10"/>
        <color theme="1"/>
        <rFont val="Calibri"/>
        <family val="2"/>
        <scheme val="minor"/>
      </rPr>
      <t>(höchste erreichbare Punktzahl = 60)</t>
    </r>
  </si>
  <si>
    <r>
      <t xml:space="preserve">2.3 Bachelor- bzw. Abschlussarbeit
</t>
    </r>
    <r>
      <rPr>
        <sz val="10"/>
        <color theme="1"/>
        <rFont val="Calibri"/>
        <family val="2"/>
        <scheme val="minor"/>
      </rPr>
      <t>(höchste erreichbare Punktzahl = 10)</t>
    </r>
  </si>
  <si>
    <t>Deutsches
Notensystem</t>
  </si>
  <si>
    <r>
      <t>N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 xml:space="preserve"> = </t>
    </r>
  </si>
  <si>
    <r>
      <t>N</t>
    </r>
    <r>
      <rPr>
        <vertAlign val="subscript"/>
        <sz val="10"/>
        <color theme="1"/>
        <rFont val="Arial"/>
        <family val="2"/>
      </rPr>
      <t>min</t>
    </r>
    <r>
      <rPr>
        <sz val="10"/>
        <color theme="1"/>
        <rFont val="Arial"/>
        <family val="2"/>
      </rPr>
      <t xml:space="preserve">  = </t>
    </r>
  </si>
  <si>
    <r>
      <t>N</t>
    </r>
    <r>
      <rPr>
        <vertAlign val="subscript"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    = </t>
    </r>
  </si>
  <si>
    <t>= Nein (&lt;20)</t>
  </si>
  <si>
    <t>= Ja (&gt;=20)</t>
  </si>
  <si>
    <t>= Nein</t>
  </si>
  <si>
    <t>= Ja</t>
  </si>
  <si>
    <t>= Nein (&lt;10)</t>
  </si>
  <si>
    <t>= Ja (&gt;=10)</t>
  </si>
  <si>
    <r>
      <t xml:space="preserve">Vorliegen </t>
    </r>
    <r>
      <rPr>
        <b/>
        <sz val="11"/>
        <color theme="1"/>
        <rFont val="Calibri"/>
        <family val="2"/>
        <scheme val="minor"/>
      </rPr>
      <t>praktischer Erfahrung</t>
    </r>
    <r>
      <rPr>
        <sz val="11"/>
        <color theme="1"/>
        <rFont val="Calibri"/>
        <family val="2"/>
        <scheme val="minor"/>
      </rPr>
      <t xml:space="preserve"> im Kompetenzfeld </t>
    </r>
    <r>
      <rPr>
        <b/>
        <sz val="11"/>
        <color theme="1"/>
        <rFont val="Calibri"/>
        <family val="2"/>
        <scheme val="minor"/>
      </rPr>
      <t>Entrepreneurship</t>
    </r>
    <r>
      <rPr>
        <sz val="11"/>
        <color theme="1"/>
        <rFont val="Calibri"/>
        <family val="2"/>
        <scheme val="minor"/>
      </rPr>
      <t xml:space="preserve"> von mind. 10 Wochen Dauer 
(Praktikum oder Berufserfahrung im Startup/Gründungsumfeld - außerhalb der Hochschule!)</t>
    </r>
  </si>
  <si>
    <t>Bitte füllen Sie nur die grauen, umrahmten Zellen aus. Die Berechnungen erfolgen automatisch.</t>
  </si>
  <si>
    <t>2. Curricular-Analyse</t>
  </si>
  <si>
    <t>1. Persönliche Angaben</t>
  </si>
  <si>
    <t>3. Ergebnis</t>
  </si>
  <si>
    <t>I am aware that intentionally false statements and omissions constitute an administrative offense and may lead to my exclusion from or, if determined at a later date, the revocation of my aptitude testing and enrollment.</t>
  </si>
  <si>
    <t>2.1 Prüfungsgesamtergebnis (max. 60):</t>
  </si>
  <si>
    <t>2.2 Vertiefungskurse Entrepreneurship oder Digital Business  (max. 20):</t>
  </si>
  <si>
    <t>2.3 Bachelor- bzw. Abschlussarbeit (max. 10):</t>
  </si>
  <si>
    <t>2.4 Vorliegen praktischer Erfahrung im Kompetenzfeld Entrepreneurship (max. 10):</t>
  </si>
  <si>
    <r>
      <t xml:space="preserve">ECTS
</t>
    </r>
    <r>
      <rPr>
        <i/>
        <sz val="10"/>
        <color theme="1"/>
        <rFont val="Calibri"/>
        <family val="2"/>
        <scheme val="minor"/>
      </rPr>
      <t>(1 ECTS = 25h)</t>
    </r>
  </si>
  <si>
    <t>Punktzahl:</t>
  </si>
  <si>
    <t>Mir ist bekannt, dass fahrlässig oder vorsätzlich falsche Angaben ordnungswidrig sind und zum Ausschluss vom 
Eignungs- bzw. Immatrikulationsverfahren oder - wenn sie später festgestellt werden - zum Widerruf der Eignung 
bzw. Immatrikulation führen.</t>
  </si>
  <si>
    <r>
      <t xml:space="preserve">(1) 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Voraussetzung für die Teilnahme am Eignungsverfahren ist eine form- und fristgerechte Bewerbung und der Nachweis der Qualifikationsvoraussetzungen gemäß § 3.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Dem Antrag auf Zulassung sind zudem beizufügen: […]
c. eine anhand des Transcript of Records </t>
    </r>
    <r>
      <rPr>
        <b/>
        <sz val="11"/>
        <color theme="1"/>
        <rFont val="Calibri"/>
        <family val="2"/>
        <scheme val="minor"/>
      </rPr>
      <t>vom Bewerber selbst abgeleitete Curricular-Analyse mithilfe des Formblatts Curricular-Analyse</t>
    </r>
    <r>
      <rPr>
        <sz val="11"/>
        <color theme="1"/>
        <rFont val="Calibri"/>
        <family val="2"/>
        <scheme val="minor"/>
      </rPr>
      <t xml:space="preserve">.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Die Richtigkeit der gemachten Angaben ist auf dem Formular „Curricular-Analyse“ schriftlich zu bestätigen 
 (Unterschrift). 
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Für weitere, u.a. außerhalb der Hochschule erworbene, Fähigkeiten sind nach Möglichkeit entsprechende 
 Nachweise beizufügen.</t>
    </r>
  </si>
  <si>
    <r>
      <rPr>
        <b/>
        <sz val="11"/>
        <color theme="1"/>
        <rFont val="Calibri"/>
        <family val="2"/>
        <scheme val="minor"/>
      </rPr>
      <t xml:space="preserve">Umrechnung ausländischer Prüfungsleistungen (falls erforderlich):
</t>
    </r>
    <r>
      <rPr>
        <sz val="10"/>
        <color theme="1"/>
        <rFont val="Calibri"/>
        <family val="2"/>
        <scheme val="minor"/>
      </rPr>
      <t>Bei einem vom deutschen Notensystem abweichend berechneten Prüfungsgesamtergebnis findet die modifizierte bayerische Formel zur Umrechnung ausländischer Prüfungsleistungen Anwendung:</t>
    </r>
  </si>
  <si>
    <t>Name</t>
  </si>
  <si>
    <t>Vorname(n)</t>
  </si>
  <si>
    <t>Geburtsdatum</t>
  </si>
  <si>
    <t>Staatsangehörigkeit</t>
  </si>
  <si>
    <t>Name der Hochschule</t>
  </si>
  <si>
    <t>Land der Hochschule</t>
  </si>
  <si>
    <t>Studienfach</t>
  </si>
  <si>
    <t>Abschlussnote</t>
  </si>
  <si>
    <t>Ihr Bachelorstudium:</t>
  </si>
  <si>
    <t>Regelstudienzeit (Jahre)</t>
  </si>
  <si>
    <t>Titel Bachelorarbeit &amp; Angabe zu Bezug Entrepreneurship/Digital Business</t>
  </si>
  <si>
    <t>4. Einverständniserklärung</t>
  </si>
  <si>
    <t>Datum, Ort, Unterschrift  /  Date, Place, (Electronic) Signature</t>
  </si>
  <si>
    <t>Insgesamt vergebene ECTS</t>
  </si>
  <si>
    <r>
      <t>X = 1 + 3</t>
    </r>
    <r>
      <rPr>
        <sz val="10"/>
        <color theme="1"/>
        <rFont val="Calibri"/>
        <family val="2"/>
      </rPr>
      <t>×</t>
    </r>
    <r>
      <rPr>
        <sz val="10"/>
        <color theme="1"/>
        <rFont val="Calibri"/>
        <family val="2"/>
        <scheme val="minor"/>
      </rPr>
      <t xml:space="preserve"> (Nmax – Nd) / ( Nmax – Nmin)</t>
    </r>
  </si>
  <si>
    <t>X = gesuchte Note</t>
  </si>
  <si>
    <t>'X' (Note) =</t>
  </si>
  <si>
    <t>&gt; 4.0</t>
  </si>
  <si>
    <r>
      <t xml:space="preserve"> N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 xml:space="preserve"> = beste erreichbare Note im ausländischen Notensystem</t>
    </r>
  </si>
  <si>
    <r>
      <t xml:space="preserve"> N</t>
    </r>
    <r>
      <rPr>
        <vertAlign val="subscript"/>
        <sz val="10"/>
        <color theme="1"/>
        <rFont val="Arial"/>
        <family val="2"/>
      </rPr>
      <t>min</t>
    </r>
    <r>
      <rPr>
        <sz val="10"/>
        <color theme="1"/>
        <rFont val="Arial"/>
        <family val="2"/>
      </rPr>
      <t xml:space="preserve"> = schlechteste Note zum Bestehen im ausländischen Notensystem</t>
    </r>
  </si>
  <si>
    <r>
      <t xml:space="preserve"> N</t>
    </r>
    <r>
      <rPr>
        <vertAlign val="subscript"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 = in das deutsche Notensystem zu transformierende Note</t>
    </r>
  </si>
  <si>
    <r>
      <t>Erreichte Punktzahl:</t>
    </r>
    <r>
      <rPr>
        <sz val="10"/>
        <color theme="1"/>
        <rFont val="Calibri"/>
        <family val="2"/>
        <scheme val="minor"/>
      </rPr>
      <t xml:space="preserve">
(erforderliche Mindestpunktzahl = 40 / höchste erreichbare Punktzahl = 100)</t>
    </r>
  </si>
  <si>
    <t>Praxis-Erfahrungen im Kompetenzfeld Entrepreneurship (bitte erläutern)</t>
  </si>
  <si>
    <t xml:space="preserve"> # Wochen</t>
  </si>
  <si>
    <t>Version: 2021-04-25</t>
  </si>
  <si>
    <r>
      <t xml:space="preserve">Bachelor- bzw. Abschlussarbeit (12 ECTS!) 
mit einem Thema aus den Bereichen </t>
    </r>
    <r>
      <rPr>
        <b/>
        <sz val="11"/>
        <color theme="1"/>
        <rFont val="Calibri"/>
        <family val="2"/>
        <scheme val="minor"/>
      </rPr>
      <t>Entrepreneurship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Digital Business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</si>
</sst>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Alignment="1">
      <alignment horizontal="left" vertical="top" wrapText="1"/>
    </xf>
    <xf numFmtId="0" fontId="13" fillId="4" borderId="13" xfId="0" quotePrefix="1" applyFont="1" applyFill="1" applyBorder="1" applyAlignment="1">
      <alignment horizontal="left"/>
    </xf>
    <xf numFmtId="2" fontId="14" fillId="4" borderId="15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right" vertical="center"/>
    </xf>
    <xf numFmtId="1" fontId="1" fillId="4" borderId="15" xfId="0" applyNumberFormat="1" applyFont="1" applyFill="1" applyBorder="1"/>
    <xf numFmtId="0" fontId="9" fillId="4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0" xfId="0" applyFont="1" applyFill="1" applyAlignment="1">
      <alignment horizontal="left" vertical="top" wrapText="1"/>
    </xf>
    <xf numFmtId="0" fontId="7" fillId="4" borderId="0" xfId="0" applyFont="1" applyFill="1"/>
    <xf numFmtId="0" fontId="7" fillId="4" borderId="1" xfId="0" applyFont="1" applyFill="1" applyBorder="1"/>
    <xf numFmtId="0" fontId="7" fillId="4" borderId="1" xfId="0" applyFont="1" applyFill="1" applyBorder="1" applyAlignment="1">
      <alignment horizontal="left"/>
    </xf>
    <xf numFmtId="0" fontId="16" fillId="4" borderId="0" xfId="0" applyFont="1" applyFill="1"/>
    <xf numFmtId="0" fontId="4" fillId="4" borderId="0" xfId="0" applyFont="1" applyFill="1"/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top" wrapText="1"/>
    </xf>
    <xf numFmtId="0" fontId="7" fillId="4" borderId="2" xfId="0" applyFont="1" applyFill="1" applyBorder="1"/>
    <xf numFmtId="0" fontId="7" fillId="4" borderId="4" xfId="0" quotePrefix="1" applyFont="1" applyFill="1" applyBorder="1"/>
    <xf numFmtId="0" fontId="0" fillId="4" borderId="0" xfId="0" applyFill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0" fontId="7" fillId="4" borderId="0" xfId="0" applyFont="1" applyFill="1" applyAlignment="1">
      <alignment wrapText="1"/>
    </xf>
    <xf numFmtId="0" fontId="3" fillId="4" borderId="0" xfId="0" applyFont="1" applyFill="1"/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10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vertical="top" wrapText="1"/>
    </xf>
    <xf numFmtId="0" fontId="9" fillId="4" borderId="1" xfId="0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horizontal="right" vertical="top"/>
    </xf>
    <xf numFmtId="164" fontId="7" fillId="4" borderId="6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10" fillId="4" borderId="2" xfId="0" applyFont="1" applyFill="1" applyBorder="1" applyAlignment="1"/>
    <xf numFmtId="2" fontId="7" fillId="2" borderId="4" xfId="0" applyNumberFormat="1" applyFon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7" fillId="4" borderId="1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15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/>
    </xf>
    <xf numFmtId="0" fontId="7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9" fillId="4" borderId="1" xfId="0" applyFont="1" applyFill="1" applyBorder="1" applyAlignment="1">
      <alignment horizontal="left" vertical="top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10" fillId="4" borderId="5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1" fontId="19" fillId="3" borderId="11" xfId="0" applyNumberFormat="1" applyFont="1" applyFill="1" applyBorder="1" applyAlignment="1">
      <alignment horizontal="right" vertical="center"/>
    </xf>
    <xf numFmtId="1" fontId="19" fillId="3" borderId="12" xfId="0" applyNumberFormat="1" applyFont="1" applyFill="1" applyBorder="1" applyAlignment="1">
      <alignment horizontal="right" vertical="center"/>
    </xf>
    <xf numFmtId="1" fontId="19" fillId="3" borderId="15" xfId="0" applyNumberFormat="1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164" fontId="0" fillId="2" borderId="7" xfId="0" applyNumberFormat="1" applyFill="1" applyBorder="1" applyAlignment="1" applyProtection="1">
      <alignment horizontal="right" vertical="top"/>
      <protection locked="0"/>
    </xf>
    <xf numFmtId="164" fontId="0" fillId="2" borderId="8" xfId="0" applyNumberFormat="1" applyFill="1" applyBorder="1" applyAlignment="1" applyProtection="1">
      <alignment horizontal="right" vertical="top"/>
      <protection locked="0"/>
    </xf>
    <xf numFmtId="0" fontId="0" fillId="4" borderId="0" xfId="0" applyFill="1" applyAlignment="1">
      <alignment horizontal="left" vertical="top" wrapText="1"/>
    </xf>
    <xf numFmtId="1" fontId="1" fillId="4" borderId="6" xfId="0" applyNumberFormat="1" applyFont="1" applyFill="1" applyBorder="1" applyAlignment="1">
      <alignment horizontal="right"/>
    </xf>
    <xf numFmtId="1" fontId="1" fillId="4" borderId="7" xfId="0" applyNumberFormat="1" applyFont="1" applyFill="1" applyBorder="1" applyAlignment="1">
      <alignment horizontal="right"/>
    </xf>
    <xf numFmtId="1" fontId="1" fillId="4" borderId="8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 wrapText="1"/>
    </xf>
    <xf numFmtId="0" fontId="13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</cellXfs>
  <cellStyles count="2">
    <cellStyle name="Standard" xfId="0" builtinId="0"/>
    <cellStyle name="Standard 2" xfId="1" xr:uid="{88194CD9-849A-4059-88D5-1F62444E90F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FE146-01C6-49E6-B9F7-948D5E2A2A84}">
  <dimension ref="A1:J165"/>
  <sheetViews>
    <sheetView tabSelected="1" zoomScale="85" zoomScaleNormal="85" workbookViewId="0">
      <selection activeCell="H34" sqref="H34"/>
    </sheetView>
  </sheetViews>
  <sheetFormatPr baseColWidth="10" defaultRowHeight="14.4" x14ac:dyDescent="0.55000000000000004"/>
  <cols>
    <col min="7" max="7" width="10.9453125" customWidth="1"/>
  </cols>
  <sheetData>
    <row r="1" spans="1:10" x14ac:dyDescent="0.55000000000000004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8.3" x14ac:dyDescent="0.7">
      <c r="A2" s="9"/>
      <c r="B2" s="15" t="s">
        <v>8</v>
      </c>
      <c r="C2" s="9"/>
      <c r="D2" s="9"/>
      <c r="E2" s="9"/>
      <c r="F2" s="9"/>
      <c r="G2" s="9"/>
      <c r="H2" s="9"/>
      <c r="I2" s="9"/>
      <c r="J2" s="9"/>
    </row>
    <row r="3" spans="1:10" ht="18.3" x14ac:dyDescent="0.7">
      <c r="A3" s="9"/>
      <c r="B3" s="15" t="s">
        <v>9</v>
      </c>
      <c r="C3" s="9"/>
      <c r="D3" s="9"/>
      <c r="E3" s="9"/>
      <c r="F3" s="9"/>
      <c r="G3" s="9"/>
      <c r="H3" s="9"/>
      <c r="I3" s="9"/>
      <c r="J3" s="9"/>
    </row>
    <row r="4" spans="1:10" x14ac:dyDescent="0.55000000000000004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55000000000000004">
      <c r="A5" s="9"/>
      <c r="B5" s="9"/>
      <c r="C5" s="9"/>
      <c r="D5" s="9"/>
      <c r="E5" s="9"/>
      <c r="F5" s="9"/>
      <c r="G5" s="9"/>
      <c r="H5" s="57" t="s">
        <v>64</v>
      </c>
      <c r="I5" s="57"/>
      <c r="J5" s="9"/>
    </row>
    <row r="6" spans="1:10" ht="14.4" customHeight="1" x14ac:dyDescent="0.55000000000000004">
      <c r="A6" s="9"/>
      <c r="B6" s="107" t="s">
        <v>3</v>
      </c>
      <c r="C6" s="107"/>
      <c r="D6" s="107"/>
      <c r="E6" s="107"/>
      <c r="F6" s="107"/>
      <c r="G6" s="107"/>
      <c r="H6" s="107"/>
      <c r="I6" s="107"/>
      <c r="J6" s="9"/>
    </row>
    <row r="7" spans="1:10" s="1" customFormat="1" ht="130.5" customHeight="1" x14ac:dyDescent="0.55000000000000004">
      <c r="A7" s="22"/>
      <c r="B7" s="103" t="s">
        <v>38</v>
      </c>
      <c r="C7" s="103"/>
      <c r="D7" s="103"/>
      <c r="E7" s="103"/>
      <c r="F7" s="103"/>
      <c r="G7" s="103"/>
      <c r="H7" s="103"/>
      <c r="I7" s="103"/>
      <c r="J7" s="22"/>
    </row>
    <row r="8" spans="1:10" x14ac:dyDescent="0.55000000000000004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x14ac:dyDescent="0.55000000000000004">
      <c r="A9" s="9"/>
      <c r="B9" s="14" t="s">
        <v>26</v>
      </c>
      <c r="C9" s="9"/>
      <c r="D9" s="9"/>
      <c r="E9" s="9"/>
      <c r="F9" s="9"/>
      <c r="G9" s="9"/>
      <c r="H9" s="9"/>
      <c r="I9" s="9"/>
      <c r="J9" s="9"/>
    </row>
    <row r="10" spans="1:10" x14ac:dyDescent="0.55000000000000004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.6" x14ac:dyDescent="0.55000000000000004">
      <c r="A11" s="9"/>
      <c r="B11" s="56" t="s">
        <v>28</v>
      </c>
      <c r="C11" s="56"/>
      <c r="D11" s="56"/>
      <c r="E11" s="56"/>
      <c r="F11" s="56"/>
      <c r="G11" s="56"/>
      <c r="H11" s="56"/>
      <c r="I11" s="56"/>
      <c r="J11" s="9"/>
    </row>
    <row r="12" spans="1:10" ht="15.6" x14ac:dyDescent="0.6">
      <c r="A12" s="9"/>
      <c r="B12" s="25"/>
      <c r="C12" s="9"/>
      <c r="D12" s="9"/>
      <c r="E12" s="9"/>
      <c r="F12" s="9"/>
      <c r="G12" s="9"/>
      <c r="H12" s="9"/>
      <c r="I12" s="9"/>
      <c r="J12" s="9"/>
    </row>
    <row r="13" spans="1:10" x14ac:dyDescent="0.55000000000000004">
      <c r="A13" s="9"/>
      <c r="B13" s="52" t="s">
        <v>40</v>
      </c>
      <c r="C13" s="53"/>
      <c r="D13" s="44"/>
      <c r="E13" s="45"/>
      <c r="F13" s="45"/>
      <c r="G13" s="45"/>
      <c r="H13" s="45"/>
      <c r="I13" s="46"/>
      <c r="J13" s="9"/>
    </row>
    <row r="14" spans="1:10" x14ac:dyDescent="0.55000000000000004">
      <c r="A14" s="9"/>
      <c r="B14" s="52" t="s">
        <v>41</v>
      </c>
      <c r="C14" s="53"/>
      <c r="D14" s="44"/>
      <c r="E14" s="45"/>
      <c r="F14" s="45"/>
      <c r="G14" s="45"/>
      <c r="H14" s="45"/>
      <c r="I14" s="46"/>
      <c r="J14" s="9"/>
    </row>
    <row r="15" spans="1:10" x14ac:dyDescent="0.55000000000000004">
      <c r="A15" s="9"/>
      <c r="B15" s="52" t="s">
        <v>42</v>
      </c>
      <c r="C15" s="53"/>
      <c r="D15" s="44"/>
      <c r="E15" s="45"/>
      <c r="F15" s="45"/>
      <c r="G15" s="45"/>
      <c r="H15" s="45"/>
      <c r="I15" s="46"/>
      <c r="J15" s="9"/>
    </row>
    <row r="16" spans="1:10" x14ac:dyDescent="0.55000000000000004">
      <c r="A16" s="9"/>
      <c r="B16" s="52" t="s">
        <v>43</v>
      </c>
      <c r="C16" s="53"/>
      <c r="D16" s="44"/>
      <c r="E16" s="45"/>
      <c r="F16" s="45"/>
      <c r="G16" s="45"/>
      <c r="H16" s="45"/>
      <c r="I16" s="46"/>
      <c r="J16" s="9"/>
    </row>
    <row r="17" spans="1:10" x14ac:dyDescent="0.55000000000000004">
      <c r="A17" s="9"/>
      <c r="B17" s="58"/>
      <c r="C17" s="58"/>
      <c r="D17" s="9"/>
      <c r="E17" s="9"/>
      <c r="F17" s="9"/>
      <c r="G17" s="9"/>
      <c r="H17" s="9"/>
      <c r="I17" s="9"/>
      <c r="J17" s="9"/>
    </row>
    <row r="18" spans="1:10" x14ac:dyDescent="0.55000000000000004">
      <c r="A18" s="9"/>
      <c r="B18" s="59" t="s">
        <v>48</v>
      </c>
      <c r="C18" s="59"/>
      <c r="D18" s="9"/>
      <c r="E18" s="9"/>
      <c r="F18" s="9"/>
      <c r="G18" s="9"/>
      <c r="H18" s="9"/>
      <c r="I18" s="9"/>
      <c r="J18" s="9"/>
    </row>
    <row r="19" spans="1:10" x14ac:dyDescent="0.55000000000000004">
      <c r="A19" s="9"/>
      <c r="B19" s="52" t="s">
        <v>44</v>
      </c>
      <c r="C19" s="53"/>
      <c r="D19" s="44"/>
      <c r="E19" s="45"/>
      <c r="F19" s="45"/>
      <c r="G19" s="45"/>
      <c r="H19" s="45"/>
      <c r="I19" s="46"/>
      <c r="J19" s="9"/>
    </row>
    <row r="20" spans="1:10" x14ac:dyDescent="0.55000000000000004">
      <c r="A20" s="9"/>
      <c r="B20" s="52" t="s">
        <v>45</v>
      </c>
      <c r="C20" s="53"/>
      <c r="D20" s="44"/>
      <c r="E20" s="45"/>
      <c r="F20" s="45"/>
      <c r="G20" s="45"/>
      <c r="H20" s="45"/>
      <c r="I20" s="46"/>
      <c r="J20" s="9"/>
    </row>
    <row r="21" spans="1:10" x14ac:dyDescent="0.55000000000000004">
      <c r="A21" s="9"/>
      <c r="B21" s="52" t="s">
        <v>46</v>
      </c>
      <c r="C21" s="53"/>
      <c r="D21" s="44"/>
      <c r="E21" s="45"/>
      <c r="F21" s="45"/>
      <c r="G21" s="45"/>
      <c r="H21" s="45"/>
      <c r="I21" s="46"/>
      <c r="J21" s="9"/>
    </row>
    <row r="22" spans="1:10" x14ac:dyDescent="0.55000000000000004">
      <c r="A22" s="9"/>
      <c r="B22" s="52" t="s">
        <v>49</v>
      </c>
      <c r="C22" s="53"/>
      <c r="D22" s="44"/>
      <c r="E22" s="45"/>
      <c r="F22" s="45"/>
      <c r="G22" s="45"/>
      <c r="H22" s="45"/>
      <c r="I22" s="46"/>
      <c r="J22" s="9"/>
    </row>
    <row r="23" spans="1:10" x14ac:dyDescent="0.55000000000000004">
      <c r="A23" s="9"/>
      <c r="B23" s="52" t="s">
        <v>53</v>
      </c>
      <c r="C23" s="53"/>
      <c r="D23" s="44"/>
      <c r="E23" s="45"/>
      <c r="F23" s="45"/>
      <c r="G23" s="45"/>
      <c r="H23" s="45"/>
      <c r="I23" s="46"/>
      <c r="J23" s="9"/>
    </row>
    <row r="24" spans="1:10" x14ac:dyDescent="0.55000000000000004">
      <c r="A24" s="9"/>
      <c r="B24" s="52" t="s">
        <v>47</v>
      </c>
      <c r="C24" s="53"/>
      <c r="D24" s="47"/>
      <c r="E24" s="48"/>
      <c r="F24" s="48"/>
      <c r="G24" s="48"/>
      <c r="H24" s="48"/>
      <c r="I24" s="49"/>
      <c r="J24" s="9"/>
    </row>
    <row r="25" spans="1:10" x14ac:dyDescent="0.55000000000000004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55000000000000004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55000000000000004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.6" x14ac:dyDescent="0.55000000000000004">
      <c r="A28" s="9"/>
      <c r="B28" s="56" t="s">
        <v>27</v>
      </c>
      <c r="C28" s="56"/>
      <c r="D28" s="56"/>
      <c r="E28" s="56"/>
      <c r="F28" s="56"/>
      <c r="G28" s="56"/>
      <c r="H28" s="56"/>
      <c r="I28" s="56"/>
      <c r="J28" s="9"/>
    </row>
    <row r="29" spans="1:10" ht="29.1" customHeight="1" x14ac:dyDescent="0.55000000000000004">
      <c r="A29" s="9"/>
      <c r="B29" s="99" t="s">
        <v>13</v>
      </c>
      <c r="C29" s="100"/>
      <c r="D29" s="100"/>
      <c r="E29" s="100"/>
      <c r="F29" s="100"/>
      <c r="G29" s="100"/>
      <c r="H29" s="100"/>
      <c r="I29" s="100"/>
      <c r="J29" s="9"/>
    </row>
    <row r="30" spans="1:10" x14ac:dyDescent="0.55000000000000004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29.1" customHeight="1" x14ac:dyDescent="0.55000000000000004">
      <c r="A31" s="9"/>
      <c r="B31" s="111" t="s">
        <v>0</v>
      </c>
      <c r="C31" s="111"/>
      <c r="D31" s="111"/>
      <c r="E31" s="111"/>
      <c r="F31" s="111"/>
      <c r="G31" s="111"/>
      <c r="H31" s="111"/>
      <c r="I31" s="111"/>
      <c r="J31" s="9"/>
    </row>
    <row r="32" spans="1:10" x14ac:dyDescent="0.55000000000000004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28.8" customHeight="1" x14ac:dyDescent="0.55000000000000004">
      <c r="A33" s="9"/>
      <c r="B33" s="7" t="s">
        <v>15</v>
      </c>
      <c r="C33" s="112" t="s">
        <v>2</v>
      </c>
      <c r="D33" s="112"/>
      <c r="E33" s="108"/>
      <c r="F33" s="108"/>
      <c r="G33" s="108"/>
      <c r="H33" s="8" t="s">
        <v>1</v>
      </c>
      <c r="I33" s="6" t="s">
        <v>6</v>
      </c>
      <c r="J33" s="9"/>
    </row>
    <row r="34" spans="1:10" ht="14.4" customHeight="1" x14ac:dyDescent="0.55000000000000004">
      <c r="A34" s="9"/>
      <c r="B34" s="33">
        <v>1</v>
      </c>
      <c r="C34" s="113">
        <v>60</v>
      </c>
      <c r="D34" s="114"/>
      <c r="E34" s="9"/>
      <c r="F34" s="9"/>
      <c r="G34" s="9"/>
      <c r="H34" s="39"/>
      <c r="I34" s="5">
        <f>IF(H34&gt;=1,VLOOKUP(H34,B34:C66,2),0)</f>
        <v>0</v>
      </c>
      <c r="J34" s="9"/>
    </row>
    <row r="35" spans="1:10" ht="12" customHeight="1" x14ac:dyDescent="0.55000000000000004">
      <c r="A35" s="9"/>
      <c r="B35" s="34">
        <v>1.1000000000000001</v>
      </c>
      <c r="C35" s="54">
        <v>58</v>
      </c>
      <c r="D35" s="55"/>
      <c r="E35" s="9"/>
      <c r="F35" s="9"/>
      <c r="G35" s="9"/>
      <c r="H35" s="9"/>
      <c r="I35" s="9"/>
      <c r="J35" s="9"/>
    </row>
    <row r="36" spans="1:10" ht="12" customHeight="1" x14ac:dyDescent="0.55000000000000004">
      <c r="A36" s="9"/>
      <c r="B36" s="34">
        <v>1.2</v>
      </c>
      <c r="C36" s="54">
        <v>56</v>
      </c>
      <c r="D36" s="55"/>
      <c r="E36" s="9"/>
      <c r="F36" s="9"/>
      <c r="G36" s="9"/>
      <c r="H36" s="9"/>
      <c r="I36" s="9"/>
      <c r="J36" s="9"/>
    </row>
    <row r="37" spans="1:10" ht="12" customHeight="1" x14ac:dyDescent="0.55000000000000004">
      <c r="A37" s="9"/>
      <c r="B37" s="34">
        <v>1.3</v>
      </c>
      <c r="C37" s="54">
        <v>54</v>
      </c>
      <c r="D37" s="55"/>
      <c r="E37" s="9"/>
      <c r="F37" s="9"/>
      <c r="G37" s="9"/>
      <c r="H37" s="9"/>
      <c r="I37" s="9"/>
      <c r="J37" s="9"/>
    </row>
    <row r="38" spans="1:10" ht="12" customHeight="1" x14ac:dyDescent="0.55000000000000004">
      <c r="A38" s="9"/>
      <c r="B38" s="34">
        <v>1.4</v>
      </c>
      <c r="C38" s="54">
        <v>52</v>
      </c>
      <c r="D38" s="55"/>
      <c r="E38" s="9"/>
      <c r="F38" s="9"/>
      <c r="G38" s="9"/>
      <c r="H38" s="9"/>
      <c r="I38" s="9"/>
      <c r="J38" s="9"/>
    </row>
    <row r="39" spans="1:10" ht="12" customHeight="1" x14ac:dyDescent="0.55000000000000004">
      <c r="A39" s="9"/>
      <c r="B39" s="34">
        <v>1.5</v>
      </c>
      <c r="C39" s="54">
        <v>50</v>
      </c>
      <c r="D39" s="55"/>
      <c r="E39" s="9"/>
      <c r="F39" s="9"/>
      <c r="G39" s="9"/>
      <c r="H39" s="9"/>
      <c r="I39" s="9"/>
      <c r="J39" s="9"/>
    </row>
    <row r="40" spans="1:10" ht="12" customHeight="1" x14ac:dyDescent="0.55000000000000004">
      <c r="A40" s="9"/>
      <c r="B40" s="34">
        <v>1.6</v>
      </c>
      <c r="C40" s="54">
        <v>48</v>
      </c>
      <c r="D40" s="55"/>
      <c r="E40" s="9"/>
      <c r="F40" s="9"/>
      <c r="G40" s="9"/>
      <c r="H40" s="9"/>
      <c r="I40" s="9"/>
      <c r="J40" s="9"/>
    </row>
    <row r="41" spans="1:10" ht="12" customHeight="1" x14ac:dyDescent="0.55000000000000004">
      <c r="A41" s="9"/>
      <c r="B41" s="34">
        <v>1.7</v>
      </c>
      <c r="C41" s="54">
        <v>46</v>
      </c>
      <c r="D41" s="55"/>
      <c r="E41" s="9"/>
      <c r="F41" s="9"/>
      <c r="G41" s="9"/>
      <c r="H41" s="9"/>
      <c r="I41" s="9"/>
      <c r="J41" s="9"/>
    </row>
    <row r="42" spans="1:10" ht="12" customHeight="1" x14ac:dyDescent="0.55000000000000004">
      <c r="A42" s="9"/>
      <c r="B42" s="34">
        <v>1.8</v>
      </c>
      <c r="C42" s="54">
        <v>44</v>
      </c>
      <c r="D42" s="55"/>
      <c r="E42" s="9"/>
      <c r="F42" s="9"/>
      <c r="G42" s="9"/>
      <c r="H42" s="9"/>
      <c r="I42" s="9"/>
      <c r="J42" s="9"/>
    </row>
    <row r="43" spans="1:10" ht="12" customHeight="1" x14ac:dyDescent="0.55000000000000004">
      <c r="A43" s="9"/>
      <c r="B43" s="34">
        <v>1.9</v>
      </c>
      <c r="C43" s="54">
        <v>42</v>
      </c>
      <c r="D43" s="55"/>
      <c r="E43" s="9"/>
      <c r="F43" s="9"/>
      <c r="G43" s="9"/>
      <c r="H43" s="9"/>
      <c r="I43" s="9"/>
      <c r="J43" s="9"/>
    </row>
    <row r="44" spans="1:10" ht="12" customHeight="1" x14ac:dyDescent="0.55000000000000004">
      <c r="A44" s="9"/>
      <c r="B44" s="34">
        <v>2</v>
      </c>
      <c r="C44" s="54">
        <v>40</v>
      </c>
      <c r="D44" s="55"/>
      <c r="E44" s="9"/>
      <c r="F44" s="9"/>
      <c r="G44" s="9"/>
      <c r="H44" s="9"/>
      <c r="I44" s="9"/>
      <c r="J44" s="9"/>
    </row>
    <row r="45" spans="1:10" ht="12" customHeight="1" x14ac:dyDescent="0.55000000000000004">
      <c r="A45" s="9"/>
      <c r="B45" s="34">
        <v>2.1</v>
      </c>
      <c r="C45" s="54">
        <v>38</v>
      </c>
      <c r="D45" s="55"/>
      <c r="E45" s="9"/>
      <c r="F45" s="9"/>
      <c r="G45" s="9"/>
      <c r="H45" s="9"/>
      <c r="I45" s="9"/>
      <c r="J45" s="9"/>
    </row>
    <row r="46" spans="1:10" ht="12" customHeight="1" x14ac:dyDescent="0.55000000000000004">
      <c r="A46" s="9"/>
      <c r="B46" s="34">
        <v>2.2000000000000002</v>
      </c>
      <c r="C46" s="54">
        <v>36</v>
      </c>
      <c r="D46" s="55"/>
      <c r="E46" s="9"/>
      <c r="F46" s="9"/>
      <c r="G46" s="9"/>
      <c r="H46" s="9"/>
      <c r="I46" s="9"/>
      <c r="J46" s="9"/>
    </row>
    <row r="47" spans="1:10" ht="12" customHeight="1" x14ac:dyDescent="0.55000000000000004">
      <c r="A47" s="9"/>
      <c r="B47" s="34">
        <v>2.2999999999999998</v>
      </c>
      <c r="C47" s="54">
        <v>34</v>
      </c>
      <c r="D47" s="55"/>
      <c r="E47" s="9"/>
      <c r="F47" s="9"/>
      <c r="G47" s="9"/>
      <c r="H47" s="9"/>
      <c r="I47" s="9"/>
      <c r="J47" s="9"/>
    </row>
    <row r="48" spans="1:10" ht="12" customHeight="1" x14ac:dyDescent="0.55000000000000004">
      <c r="A48" s="9"/>
      <c r="B48" s="34">
        <v>2.4</v>
      </c>
      <c r="C48" s="54">
        <v>32</v>
      </c>
      <c r="D48" s="55"/>
      <c r="E48" s="9"/>
      <c r="F48" s="9"/>
      <c r="G48" s="9"/>
      <c r="H48" s="9"/>
      <c r="I48" s="9"/>
      <c r="J48" s="9"/>
    </row>
    <row r="49" spans="1:10" ht="12" customHeight="1" x14ac:dyDescent="0.55000000000000004">
      <c r="A49" s="9"/>
      <c r="B49" s="34">
        <v>2.5</v>
      </c>
      <c r="C49" s="54">
        <v>30</v>
      </c>
      <c r="D49" s="55"/>
      <c r="E49" s="9"/>
      <c r="F49" s="9"/>
      <c r="G49" s="9"/>
      <c r="H49" s="9"/>
      <c r="I49" s="9"/>
      <c r="J49" s="9"/>
    </row>
    <row r="50" spans="1:10" ht="12" customHeight="1" x14ac:dyDescent="0.55000000000000004">
      <c r="A50" s="9"/>
      <c r="B50" s="34">
        <v>2.6</v>
      </c>
      <c r="C50" s="54">
        <v>28</v>
      </c>
      <c r="D50" s="55"/>
      <c r="E50" s="9"/>
      <c r="F50" s="9"/>
      <c r="G50" s="9"/>
      <c r="H50" s="9"/>
      <c r="I50" s="9"/>
      <c r="J50" s="9"/>
    </row>
    <row r="51" spans="1:10" ht="12" customHeight="1" x14ac:dyDescent="0.55000000000000004">
      <c r="A51" s="9"/>
      <c r="B51" s="34">
        <v>2.7</v>
      </c>
      <c r="C51" s="54">
        <v>26</v>
      </c>
      <c r="D51" s="55"/>
      <c r="E51" s="9"/>
      <c r="F51" s="9"/>
      <c r="G51" s="9"/>
      <c r="H51" s="9"/>
      <c r="I51" s="9"/>
      <c r="J51" s="9"/>
    </row>
    <row r="52" spans="1:10" ht="12" customHeight="1" x14ac:dyDescent="0.55000000000000004">
      <c r="A52" s="9"/>
      <c r="B52" s="34">
        <v>2.8</v>
      </c>
      <c r="C52" s="54">
        <v>24</v>
      </c>
      <c r="D52" s="55"/>
      <c r="E52" s="9"/>
      <c r="F52" s="9"/>
      <c r="G52" s="9"/>
      <c r="H52" s="9"/>
      <c r="I52" s="9"/>
      <c r="J52" s="9"/>
    </row>
    <row r="53" spans="1:10" ht="12" customHeight="1" x14ac:dyDescent="0.55000000000000004">
      <c r="A53" s="9"/>
      <c r="B53" s="34">
        <v>2.9</v>
      </c>
      <c r="C53" s="54">
        <v>22</v>
      </c>
      <c r="D53" s="55"/>
      <c r="E53" s="9"/>
      <c r="F53" s="9"/>
      <c r="G53" s="9"/>
      <c r="H53" s="9"/>
      <c r="I53" s="9"/>
      <c r="J53" s="9"/>
    </row>
    <row r="54" spans="1:10" ht="12" customHeight="1" x14ac:dyDescent="0.55000000000000004">
      <c r="A54" s="9"/>
      <c r="B54" s="34">
        <v>3</v>
      </c>
      <c r="C54" s="54">
        <v>20</v>
      </c>
      <c r="D54" s="55"/>
      <c r="E54" s="9"/>
      <c r="F54" s="9"/>
      <c r="G54" s="9"/>
      <c r="H54" s="9"/>
      <c r="I54" s="9"/>
      <c r="J54" s="9"/>
    </row>
    <row r="55" spans="1:10" ht="12" customHeight="1" x14ac:dyDescent="0.55000000000000004">
      <c r="A55" s="9"/>
      <c r="B55" s="34">
        <v>3.1</v>
      </c>
      <c r="C55" s="54">
        <v>19</v>
      </c>
      <c r="D55" s="55"/>
      <c r="E55" s="9"/>
      <c r="F55" s="9"/>
      <c r="G55" s="9"/>
      <c r="H55" s="9"/>
      <c r="I55" s="9"/>
      <c r="J55" s="9"/>
    </row>
    <row r="56" spans="1:10" ht="12" customHeight="1" x14ac:dyDescent="0.55000000000000004">
      <c r="A56" s="9"/>
      <c r="B56" s="34">
        <v>3.2</v>
      </c>
      <c r="C56" s="54">
        <v>18</v>
      </c>
      <c r="D56" s="55"/>
      <c r="E56" s="9"/>
      <c r="F56" s="9"/>
      <c r="G56" s="9"/>
      <c r="H56" s="9"/>
      <c r="I56" s="9"/>
      <c r="J56" s="9"/>
    </row>
    <row r="57" spans="1:10" ht="12" customHeight="1" x14ac:dyDescent="0.55000000000000004">
      <c r="A57" s="9"/>
      <c r="B57" s="34">
        <v>3.3</v>
      </c>
      <c r="C57" s="54">
        <v>17</v>
      </c>
      <c r="D57" s="55"/>
      <c r="E57" s="9"/>
      <c r="F57" s="9"/>
      <c r="G57" s="9"/>
      <c r="H57" s="9"/>
      <c r="I57" s="9"/>
      <c r="J57" s="9"/>
    </row>
    <row r="58" spans="1:10" ht="12" customHeight="1" x14ac:dyDescent="0.55000000000000004">
      <c r="A58" s="9"/>
      <c r="B58" s="34">
        <v>3.4</v>
      </c>
      <c r="C58" s="54">
        <v>16</v>
      </c>
      <c r="D58" s="55"/>
      <c r="E58" s="9"/>
      <c r="F58" s="9"/>
      <c r="G58" s="9"/>
      <c r="H58" s="9"/>
      <c r="I58" s="9"/>
      <c r="J58" s="9"/>
    </row>
    <row r="59" spans="1:10" ht="12" customHeight="1" x14ac:dyDescent="0.55000000000000004">
      <c r="A59" s="9"/>
      <c r="B59" s="34">
        <v>3.5</v>
      </c>
      <c r="C59" s="54">
        <v>15</v>
      </c>
      <c r="D59" s="55"/>
      <c r="E59" s="9"/>
      <c r="F59" s="9"/>
      <c r="G59" s="9"/>
      <c r="H59" s="9"/>
      <c r="I59" s="9"/>
      <c r="J59" s="9"/>
    </row>
    <row r="60" spans="1:10" ht="12" customHeight="1" x14ac:dyDescent="0.55000000000000004">
      <c r="A60" s="9"/>
      <c r="B60" s="34">
        <v>3.6</v>
      </c>
      <c r="C60" s="54">
        <v>14</v>
      </c>
      <c r="D60" s="55"/>
      <c r="E60" s="9"/>
      <c r="F60" s="9"/>
      <c r="G60" s="9"/>
      <c r="H60" s="9"/>
      <c r="I60" s="9"/>
      <c r="J60" s="9"/>
    </row>
    <row r="61" spans="1:10" ht="12" customHeight="1" x14ac:dyDescent="0.55000000000000004">
      <c r="A61" s="9"/>
      <c r="B61" s="34">
        <v>3.7</v>
      </c>
      <c r="C61" s="54">
        <v>13</v>
      </c>
      <c r="D61" s="55"/>
      <c r="E61" s="9"/>
      <c r="F61" s="9"/>
      <c r="G61" s="9"/>
      <c r="H61" s="9"/>
      <c r="I61" s="9"/>
      <c r="J61" s="9"/>
    </row>
    <row r="62" spans="1:10" ht="12" customHeight="1" x14ac:dyDescent="0.55000000000000004">
      <c r="A62" s="9"/>
      <c r="B62" s="34">
        <v>3.8</v>
      </c>
      <c r="C62" s="54">
        <v>12</v>
      </c>
      <c r="D62" s="55"/>
      <c r="E62" s="9"/>
      <c r="F62" s="9"/>
      <c r="G62" s="9"/>
      <c r="H62" s="9"/>
      <c r="I62" s="9"/>
      <c r="J62" s="9"/>
    </row>
    <row r="63" spans="1:10" ht="12" customHeight="1" x14ac:dyDescent="0.55000000000000004">
      <c r="A63" s="9"/>
      <c r="B63" s="34">
        <v>3.9</v>
      </c>
      <c r="C63" s="54">
        <v>11</v>
      </c>
      <c r="D63" s="55"/>
      <c r="E63" s="9"/>
      <c r="F63" s="9"/>
      <c r="G63" s="9"/>
      <c r="H63" s="9"/>
      <c r="I63" s="9"/>
      <c r="J63" s="9"/>
    </row>
    <row r="64" spans="1:10" ht="12" customHeight="1" x14ac:dyDescent="0.55000000000000004">
      <c r="A64" s="9"/>
      <c r="B64" s="34">
        <v>4</v>
      </c>
      <c r="C64" s="54">
        <v>10</v>
      </c>
      <c r="D64" s="55"/>
      <c r="E64" s="9"/>
      <c r="F64" s="9"/>
      <c r="G64" s="9"/>
      <c r="H64" s="9"/>
      <c r="I64" s="9"/>
      <c r="J64" s="9"/>
    </row>
    <row r="65" spans="1:10" ht="1.2" customHeight="1" x14ac:dyDescent="0.55000000000000004">
      <c r="A65" s="9"/>
      <c r="B65" s="35">
        <v>4.0999999999999996</v>
      </c>
      <c r="C65" s="97">
        <v>0</v>
      </c>
      <c r="D65" s="98"/>
      <c r="E65" s="9"/>
      <c r="F65" s="9"/>
      <c r="G65" s="9"/>
      <c r="H65" s="9"/>
      <c r="I65" s="9"/>
      <c r="J65" s="9"/>
    </row>
    <row r="66" spans="1:10" ht="1.2" customHeight="1" x14ac:dyDescent="0.55000000000000004">
      <c r="A66" s="9"/>
      <c r="B66" s="35">
        <v>6</v>
      </c>
      <c r="C66" s="97">
        <v>0</v>
      </c>
      <c r="D66" s="98"/>
      <c r="E66" s="9"/>
      <c r="F66" s="9"/>
      <c r="G66" s="9"/>
      <c r="H66" s="9"/>
      <c r="I66" s="9"/>
      <c r="J66" s="9"/>
    </row>
    <row r="67" spans="1:10" ht="12" customHeight="1" x14ac:dyDescent="0.55000000000000004">
      <c r="A67" s="9"/>
      <c r="B67" s="36" t="s">
        <v>57</v>
      </c>
      <c r="C67" s="50">
        <v>0</v>
      </c>
      <c r="D67" s="51"/>
      <c r="E67" s="9"/>
      <c r="F67" s="9"/>
      <c r="G67" s="9"/>
      <c r="H67" s="9"/>
      <c r="I67" s="9"/>
      <c r="J67" s="9"/>
    </row>
    <row r="68" spans="1:10" x14ac:dyDescent="0.55000000000000004">
      <c r="A68" s="9"/>
      <c r="B68" s="26"/>
      <c r="C68" s="27"/>
      <c r="D68" s="27"/>
      <c r="E68" s="9"/>
      <c r="F68" s="9"/>
      <c r="G68" s="9"/>
      <c r="H68" s="9"/>
      <c r="I68" s="9"/>
      <c r="J68" s="9"/>
    </row>
    <row r="69" spans="1:10" x14ac:dyDescent="0.55000000000000004">
      <c r="A69" s="9"/>
      <c r="B69" s="26"/>
      <c r="C69" s="27"/>
      <c r="D69" s="27"/>
      <c r="E69" s="9"/>
      <c r="F69" s="9"/>
      <c r="G69" s="9"/>
      <c r="H69" s="9"/>
      <c r="I69" s="9"/>
      <c r="J69" s="9"/>
    </row>
    <row r="70" spans="1:10" ht="12" customHeight="1" x14ac:dyDescent="0.55000000000000004">
      <c r="A70" s="9"/>
      <c r="B70" s="111" t="s">
        <v>39</v>
      </c>
      <c r="C70" s="111"/>
      <c r="D70" s="111"/>
      <c r="E70" s="111"/>
      <c r="F70" s="111"/>
      <c r="G70" s="111"/>
      <c r="H70" s="111"/>
      <c r="I70" s="111"/>
      <c r="J70" s="9"/>
    </row>
    <row r="71" spans="1:10" ht="12" customHeight="1" x14ac:dyDescent="0.55000000000000004">
      <c r="A71" s="9"/>
      <c r="B71" s="111"/>
      <c r="C71" s="111"/>
      <c r="D71" s="111"/>
      <c r="E71" s="111"/>
      <c r="F71" s="111"/>
      <c r="G71" s="111"/>
      <c r="H71" s="111"/>
      <c r="I71" s="111"/>
      <c r="J71" s="9"/>
    </row>
    <row r="72" spans="1:10" ht="14.4" customHeight="1" x14ac:dyDescent="0.55000000000000004">
      <c r="A72" s="9"/>
      <c r="B72" s="111"/>
      <c r="C72" s="111"/>
      <c r="D72" s="111"/>
      <c r="E72" s="111"/>
      <c r="F72" s="111"/>
      <c r="G72" s="111"/>
      <c r="H72" s="111"/>
      <c r="I72" s="111"/>
      <c r="J72" s="9"/>
    </row>
    <row r="73" spans="1:10" ht="12" customHeight="1" x14ac:dyDescent="0.55000000000000004">
      <c r="A73" s="9"/>
      <c r="B73" s="22"/>
      <c r="C73" s="22"/>
      <c r="D73" s="22"/>
      <c r="E73" s="22"/>
      <c r="F73" s="22"/>
      <c r="G73" s="22"/>
      <c r="H73" s="22"/>
      <c r="I73" s="22"/>
      <c r="J73" s="9"/>
    </row>
    <row r="74" spans="1:10" ht="12" customHeight="1" x14ac:dyDescent="0.55000000000000004">
      <c r="A74" s="9"/>
      <c r="B74" s="118" t="s">
        <v>55</v>
      </c>
      <c r="C74" s="119"/>
      <c r="D74" s="75" t="s">
        <v>54</v>
      </c>
      <c r="E74" s="76"/>
      <c r="F74" s="76"/>
      <c r="G74" s="76"/>
      <c r="H74" s="16"/>
      <c r="I74" s="17"/>
      <c r="J74" s="9"/>
    </row>
    <row r="75" spans="1:10" ht="12" customHeight="1" x14ac:dyDescent="0.55000000000000004">
      <c r="A75" s="9"/>
      <c r="B75" s="2" t="s">
        <v>56</v>
      </c>
      <c r="C75" s="3">
        <f>IF(C77-C78,1+3*(C77-C79)/(C77-C78),0)</f>
        <v>0</v>
      </c>
      <c r="D75" s="77"/>
      <c r="E75" s="78"/>
      <c r="F75" s="78"/>
      <c r="G75" s="78"/>
      <c r="H75" s="18"/>
      <c r="I75" s="19"/>
      <c r="J75" s="9"/>
    </row>
    <row r="76" spans="1:10" ht="12" customHeight="1" x14ac:dyDescent="0.55000000000000004">
      <c r="A76" s="9"/>
      <c r="B76" s="23"/>
      <c r="C76" s="23"/>
      <c r="D76" s="24"/>
      <c r="E76" s="24"/>
      <c r="F76" s="24"/>
      <c r="G76" s="24"/>
      <c r="H76" s="23"/>
      <c r="I76" s="23"/>
      <c r="J76" s="9"/>
    </row>
    <row r="77" spans="1:10" ht="12" customHeight="1" x14ac:dyDescent="0.6">
      <c r="A77" s="9"/>
      <c r="B77" s="37" t="s">
        <v>16</v>
      </c>
      <c r="C77" s="38"/>
      <c r="D77" s="115" t="s">
        <v>58</v>
      </c>
      <c r="E77" s="116"/>
      <c r="F77" s="116"/>
      <c r="G77" s="116"/>
      <c r="H77" s="116"/>
      <c r="I77" s="117"/>
      <c r="J77" s="9"/>
    </row>
    <row r="78" spans="1:10" ht="12" customHeight="1" x14ac:dyDescent="0.6">
      <c r="A78" s="9"/>
      <c r="B78" s="37" t="s">
        <v>17</v>
      </c>
      <c r="C78" s="38"/>
      <c r="D78" s="88" t="s">
        <v>59</v>
      </c>
      <c r="E78" s="89"/>
      <c r="F78" s="89"/>
      <c r="G78" s="89"/>
      <c r="H78" s="89"/>
      <c r="I78" s="90"/>
      <c r="J78" s="9"/>
    </row>
    <row r="79" spans="1:10" ht="12" customHeight="1" x14ac:dyDescent="0.6">
      <c r="A79" s="9"/>
      <c r="B79" s="37" t="s">
        <v>18</v>
      </c>
      <c r="C79" s="38"/>
      <c r="D79" s="91" t="s">
        <v>60</v>
      </c>
      <c r="E79" s="92"/>
      <c r="F79" s="92"/>
      <c r="G79" s="92"/>
      <c r="H79" s="92"/>
      <c r="I79" s="93"/>
      <c r="J79" s="9"/>
    </row>
    <row r="80" spans="1:10" x14ac:dyDescent="0.55000000000000004">
      <c r="A80" s="9"/>
      <c r="B80" s="28"/>
      <c r="C80" s="28"/>
      <c r="D80" s="28"/>
      <c r="E80" s="28"/>
      <c r="F80" s="28"/>
      <c r="G80" s="28"/>
      <c r="H80" s="28"/>
      <c r="I80" s="28"/>
      <c r="J80" s="9"/>
    </row>
    <row r="81" spans="1:10" x14ac:dyDescent="0.55000000000000004">
      <c r="A81" s="9"/>
      <c r="B81" s="29"/>
      <c r="C81" s="29"/>
      <c r="D81" s="29"/>
      <c r="E81" s="29"/>
      <c r="F81" s="29"/>
      <c r="G81" s="29"/>
      <c r="H81" s="30"/>
      <c r="I81" s="30"/>
      <c r="J81" s="9"/>
    </row>
    <row r="82" spans="1:10" x14ac:dyDescent="0.55000000000000004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29.1" customHeight="1" x14ac:dyDescent="0.55000000000000004">
      <c r="A83" s="9"/>
      <c r="B83" s="99" t="s">
        <v>12</v>
      </c>
      <c r="C83" s="100"/>
      <c r="D83" s="100"/>
      <c r="E83" s="100"/>
      <c r="F83" s="100"/>
      <c r="G83" s="100"/>
      <c r="H83" s="100"/>
      <c r="I83" s="100"/>
      <c r="J83" s="9"/>
    </row>
    <row r="84" spans="1:10" x14ac:dyDescent="0.55000000000000004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28.8" customHeight="1" x14ac:dyDescent="0.55000000000000004">
      <c r="A85" s="9"/>
      <c r="B85" s="103" t="s">
        <v>10</v>
      </c>
      <c r="C85" s="103"/>
      <c r="D85" s="103"/>
      <c r="E85" s="103"/>
      <c r="F85" s="103"/>
      <c r="G85" s="103"/>
      <c r="H85" s="103"/>
      <c r="I85" s="103"/>
      <c r="J85" s="9"/>
    </row>
    <row r="86" spans="1:10" x14ac:dyDescent="0.55000000000000004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28.8" x14ac:dyDescent="0.55000000000000004">
      <c r="A87" s="9"/>
      <c r="B87" s="60" t="s">
        <v>4</v>
      </c>
      <c r="C87" s="60"/>
      <c r="D87" s="60"/>
      <c r="E87" s="60"/>
      <c r="F87" s="60"/>
      <c r="G87" s="60"/>
      <c r="H87" s="31" t="s">
        <v>35</v>
      </c>
      <c r="I87" s="31" t="s">
        <v>6</v>
      </c>
      <c r="J87" s="9"/>
    </row>
    <row r="88" spans="1:10" x14ac:dyDescent="0.55000000000000004">
      <c r="A88" s="9"/>
      <c r="B88" s="44"/>
      <c r="C88" s="45"/>
      <c r="D88" s="45"/>
      <c r="E88" s="45"/>
      <c r="F88" s="45"/>
      <c r="G88" s="46"/>
      <c r="H88" s="40"/>
      <c r="I88" s="104">
        <f>IF(H96&gt;0,VLOOKUP(H96,B98:C99,2),0)</f>
        <v>0</v>
      </c>
      <c r="J88" s="9"/>
    </row>
    <row r="89" spans="1:10" x14ac:dyDescent="0.55000000000000004">
      <c r="A89" s="9"/>
      <c r="B89" s="44"/>
      <c r="C89" s="45"/>
      <c r="D89" s="45"/>
      <c r="E89" s="45"/>
      <c r="F89" s="45"/>
      <c r="G89" s="46"/>
      <c r="H89" s="40"/>
      <c r="I89" s="105"/>
      <c r="J89" s="9"/>
    </row>
    <row r="90" spans="1:10" x14ac:dyDescent="0.55000000000000004">
      <c r="A90" s="9"/>
      <c r="B90" s="44"/>
      <c r="C90" s="45"/>
      <c r="D90" s="45"/>
      <c r="E90" s="45"/>
      <c r="F90" s="45"/>
      <c r="G90" s="46"/>
      <c r="H90" s="40"/>
      <c r="I90" s="105"/>
      <c r="J90" s="9"/>
    </row>
    <row r="91" spans="1:10" x14ac:dyDescent="0.55000000000000004">
      <c r="A91" s="9"/>
      <c r="B91" s="44"/>
      <c r="C91" s="45"/>
      <c r="D91" s="45"/>
      <c r="E91" s="45"/>
      <c r="F91" s="45"/>
      <c r="G91" s="46"/>
      <c r="H91" s="40"/>
      <c r="I91" s="105"/>
      <c r="J91" s="9"/>
    </row>
    <row r="92" spans="1:10" x14ac:dyDescent="0.55000000000000004">
      <c r="A92" s="9"/>
      <c r="B92" s="44"/>
      <c r="C92" s="45"/>
      <c r="D92" s="45"/>
      <c r="E92" s="45"/>
      <c r="F92" s="45"/>
      <c r="G92" s="46"/>
      <c r="H92" s="40"/>
      <c r="I92" s="105"/>
      <c r="J92" s="9"/>
    </row>
    <row r="93" spans="1:10" x14ac:dyDescent="0.55000000000000004">
      <c r="A93" s="9"/>
      <c r="B93" s="44"/>
      <c r="C93" s="45"/>
      <c r="D93" s="45"/>
      <c r="E93" s="45"/>
      <c r="F93" s="45"/>
      <c r="G93" s="46"/>
      <c r="H93" s="40"/>
      <c r="I93" s="105"/>
      <c r="J93" s="9"/>
    </row>
    <row r="94" spans="1:10" x14ac:dyDescent="0.55000000000000004">
      <c r="A94" s="9"/>
      <c r="B94" s="44"/>
      <c r="C94" s="45"/>
      <c r="D94" s="45"/>
      <c r="E94" s="45"/>
      <c r="F94" s="45"/>
      <c r="G94" s="46"/>
      <c r="H94" s="40"/>
      <c r="I94" s="105"/>
      <c r="J94" s="9"/>
    </row>
    <row r="95" spans="1:10" x14ac:dyDescent="0.55000000000000004">
      <c r="A95" s="9"/>
      <c r="B95" s="44"/>
      <c r="C95" s="45"/>
      <c r="D95" s="45"/>
      <c r="E95" s="45"/>
      <c r="F95" s="45"/>
      <c r="G95" s="46"/>
      <c r="H95" s="40"/>
      <c r="I95" s="105"/>
      <c r="J95" s="9"/>
    </row>
    <row r="96" spans="1:10" x14ac:dyDescent="0.55000000000000004">
      <c r="A96" s="9"/>
      <c r="B96" s="9"/>
      <c r="C96" s="9"/>
      <c r="D96" s="9"/>
      <c r="E96" s="9"/>
      <c r="F96" s="9"/>
      <c r="G96" s="9"/>
      <c r="H96" s="41">
        <f>SUM(H88:H95)</f>
        <v>0</v>
      </c>
      <c r="I96" s="106"/>
      <c r="J96" s="9"/>
    </row>
    <row r="97" spans="1:10" ht="12" customHeight="1" x14ac:dyDescent="0.55000000000000004">
      <c r="A97" s="9"/>
      <c r="B97" s="12" t="s">
        <v>5</v>
      </c>
      <c r="C97" s="12"/>
      <c r="D97" s="13" t="s">
        <v>36</v>
      </c>
      <c r="E97" s="11"/>
      <c r="F97" s="11"/>
      <c r="G97" s="11"/>
      <c r="H97" s="11"/>
      <c r="I97" s="9"/>
      <c r="J97" s="9"/>
    </row>
    <row r="98" spans="1:10" ht="12" customHeight="1" x14ac:dyDescent="0.55000000000000004">
      <c r="A98" s="9"/>
      <c r="B98" s="12">
        <v>0</v>
      </c>
      <c r="C98" s="20">
        <v>0</v>
      </c>
      <c r="D98" s="21" t="s">
        <v>19</v>
      </c>
      <c r="E98" s="11"/>
      <c r="F98" s="11"/>
      <c r="G98" s="11"/>
      <c r="H98" s="11"/>
      <c r="I98" s="9"/>
      <c r="J98" s="9"/>
    </row>
    <row r="99" spans="1:10" ht="12" customHeight="1" x14ac:dyDescent="0.55000000000000004">
      <c r="A99" s="9"/>
      <c r="B99" s="12">
        <v>20</v>
      </c>
      <c r="C99" s="20">
        <v>20</v>
      </c>
      <c r="D99" s="21" t="s">
        <v>20</v>
      </c>
      <c r="E99" s="11"/>
      <c r="F99" s="11"/>
      <c r="G99" s="11"/>
      <c r="H99" s="11"/>
      <c r="I99" s="9"/>
      <c r="J99" s="9"/>
    </row>
    <row r="100" spans="1:10" x14ac:dyDescent="0.55000000000000004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x14ac:dyDescent="0.55000000000000004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29.1" customHeight="1" x14ac:dyDescent="0.6">
      <c r="A102" s="9"/>
      <c r="B102" s="109" t="s">
        <v>14</v>
      </c>
      <c r="C102" s="110"/>
      <c r="D102" s="110"/>
      <c r="E102" s="110"/>
      <c r="F102" s="110"/>
      <c r="G102" s="110"/>
      <c r="H102" s="110"/>
      <c r="I102" s="110"/>
      <c r="J102" s="9"/>
    </row>
    <row r="103" spans="1:10" x14ac:dyDescent="0.55000000000000004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28.8" customHeight="1" x14ac:dyDescent="0.55000000000000004">
      <c r="A104" s="9"/>
      <c r="B104" s="103" t="s">
        <v>65</v>
      </c>
      <c r="C104" s="103"/>
      <c r="D104" s="103"/>
      <c r="E104" s="103"/>
      <c r="F104" s="103"/>
      <c r="G104" s="103"/>
      <c r="H104" s="103"/>
      <c r="I104" s="103"/>
      <c r="J104" s="9"/>
    </row>
    <row r="105" spans="1:10" x14ac:dyDescent="0.55000000000000004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28.8" x14ac:dyDescent="0.55000000000000004">
      <c r="A106" s="9"/>
      <c r="B106" s="60" t="s">
        <v>50</v>
      </c>
      <c r="C106" s="60"/>
      <c r="D106" s="60"/>
      <c r="E106" s="60"/>
      <c r="F106" s="60"/>
      <c r="G106" s="60"/>
      <c r="H106" s="31" t="s">
        <v>35</v>
      </c>
      <c r="I106" s="31" t="s">
        <v>6</v>
      </c>
      <c r="J106" s="9"/>
    </row>
    <row r="107" spans="1:10" x14ac:dyDescent="0.55000000000000004">
      <c r="A107" s="9"/>
      <c r="B107" s="79"/>
      <c r="C107" s="80"/>
      <c r="D107" s="80"/>
      <c r="E107" s="80"/>
      <c r="F107" s="80"/>
      <c r="G107" s="81"/>
      <c r="H107" s="101"/>
      <c r="I107" s="105">
        <f>IF(H112&gt;0,VLOOKUP(H112,B114:C115,2),0)</f>
        <v>0</v>
      </c>
      <c r="J107" s="9"/>
    </row>
    <row r="108" spans="1:10" x14ac:dyDescent="0.55000000000000004">
      <c r="A108" s="9"/>
      <c r="B108" s="82"/>
      <c r="C108" s="83"/>
      <c r="D108" s="83"/>
      <c r="E108" s="83"/>
      <c r="F108" s="83"/>
      <c r="G108" s="84"/>
      <c r="H108" s="101"/>
      <c r="I108" s="105"/>
      <c r="J108" s="9"/>
    </row>
    <row r="109" spans="1:10" x14ac:dyDescent="0.55000000000000004">
      <c r="A109" s="9"/>
      <c r="B109" s="82"/>
      <c r="C109" s="83"/>
      <c r="D109" s="83"/>
      <c r="E109" s="83"/>
      <c r="F109" s="83"/>
      <c r="G109" s="84"/>
      <c r="H109" s="101"/>
      <c r="I109" s="105"/>
      <c r="J109" s="9"/>
    </row>
    <row r="110" spans="1:10" x14ac:dyDescent="0.55000000000000004">
      <c r="A110" s="9"/>
      <c r="B110" s="82"/>
      <c r="C110" s="83"/>
      <c r="D110" s="83"/>
      <c r="E110" s="83"/>
      <c r="F110" s="83"/>
      <c r="G110" s="84"/>
      <c r="H110" s="101"/>
      <c r="I110" s="105"/>
      <c r="J110" s="9"/>
    </row>
    <row r="111" spans="1:10" x14ac:dyDescent="0.55000000000000004">
      <c r="A111" s="9"/>
      <c r="B111" s="85"/>
      <c r="C111" s="86"/>
      <c r="D111" s="86"/>
      <c r="E111" s="86"/>
      <c r="F111" s="86"/>
      <c r="G111" s="87"/>
      <c r="H111" s="102"/>
      <c r="I111" s="105"/>
      <c r="J111" s="9"/>
    </row>
    <row r="112" spans="1:10" x14ac:dyDescent="0.55000000000000004">
      <c r="A112" s="9"/>
      <c r="B112" s="9"/>
      <c r="C112" s="9"/>
      <c r="D112" s="9"/>
      <c r="E112" s="9"/>
      <c r="F112" s="9"/>
      <c r="G112" s="9"/>
      <c r="H112" s="41">
        <f>SUM(H107:H111)</f>
        <v>0</v>
      </c>
      <c r="I112" s="106"/>
      <c r="J112" s="9"/>
    </row>
    <row r="113" spans="1:10" ht="12" customHeight="1" x14ac:dyDescent="0.55000000000000004">
      <c r="A113" s="9"/>
      <c r="B113" s="12" t="s">
        <v>5</v>
      </c>
      <c r="C113" s="12"/>
      <c r="D113" s="13" t="s">
        <v>36</v>
      </c>
      <c r="E113" s="11"/>
      <c r="F113" s="11"/>
      <c r="G113" s="11"/>
      <c r="H113" s="11"/>
      <c r="I113" s="9"/>
      <c r="J113" s="9"/>
    </row>
    <row r="114" spans="1:10" ht="12" customHeight="1" x14ac:dyDescent="0.55000000000000004">
      <c r="A114" s="9"/>
      <c r="B114" s="12">
        <v>0</v>
      </c>
      <c r="C114" s="20">
        <v>0</v>
      </c>
      <c r="D114" s="21" t="s">
        <v>21</v>
      </c>
      <c r="E114" s="11"/>
      <c r="F114" s="11"/>
      <c r="G114" s="11"/>
      <c r="H114" s="11"/>
      <c r="I114" s="9"/>
      <c r="J114" s="9"/>
    </row>
    <row r="115" spans="1:10" ht="12" customHeight="1" x14ac:dyDescent="0.55000000000000004">
      <c r="A115" s="9"/>
      <c r="B115" s="12">
        <v>12</v>
      </c>
      <c r="C115" s="20">
        <v>10</v>
      </c>
      <c r="D115" s="21" t="s">
        <v>22</v>
      </c>
      <c r="E115" s="11"/>
      <c r="F115" s="11"/>
      <c r="G115" s="11"/>
      <c r="H115" s="11"/>
      <c r="I115" s="9"/>
      <c r="J115" s="9"/>
    </row>
    <row r="116" spans="1:10" x14ac:dyDescent="0.55000000000000004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55000000000000004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28.8" customHeight="1" x14ac:dyDescent="0.55000000000000004">
      <c r="A118" s="9"/>
      <c r="B118" s="99" t="s">
        <v>11</v>
      </c>
      <c r="C118" s="100"/>
      <c r="D118" s="100"/>
      <c r="E118" s="100"/>
      <c r="F118" s="100"/>
      <c r="G118" s="100"/>
      <c r="H118" s="100"/>
      <c r="I118" s="100"/>
      <c r="J118" s="9"/>
    </row>
    <row r="119" spans="1:10" x14ac:dyDescent="0.55000000000000004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28.8" customHeight="1" x14ac:dyDescent="0.55000000000000004">
      <c r="A120" s="9"/>
      <c r="B120" s="103" t="s">
        <v>25</v>
      </c>
      <c r="C120" s="103"/>
      <c r="D120" s="103"/>
      <c r="E120" s="103"/>
      <c r="F120" s="103"/>
      <c r="G120" s="103"/>
      <c r="H120" s="103"/>
      <c r="I120" s="103"/>
      <c r="J120" s="9"/>
    </row>
    <row r="121" spans="1:10" x14ac:dyDescent="0.55000000000000004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28.8" x14ac:dyDescent="0.55000000000000004">
      <c r="A122" s="9"/>
      <c r="B122" s="60" t="s">
        <v>62</v>
      </c>
      <c r="C122" s="60"/>
      <c r="D122" s="60"/>
      <c r="E122" s="60"/>
      <c r="F122" s="60"/>
      <c r="G122" s="60"/>
      <c r="H122" s="32" t="s">
        <v>63</v>
      </c>
      <c r="I122" s="31" t="s">
        <v>6</v>
      </c>
      <c r="J122" s="9"/>
    </row>
    <row r="123" spans="1:10" x14ac:dyDescent="0.55000000000000004">
      <c r="A123" s="9"/>
      <c r="B123" s="44"/>
      <c r="C123" s="45"/>
      <c r="D123" s="45"/>
      <c r="E123" s="45"/>
      <c r="F123" s="45"/>
      <c r="G123" s="46"/>
      <c r="H123" s="42"/>
      <c r="I123" s="104">
        <f>IF(H133&gt;0,VLOOKUP(H133,B135:C136,2),0)</f>
        <v>0</v>
      </c>
      <c r="J123" s="9"/>
    </row>
    <row r="124" spans="1:10" x14ac:dyDescent="0.55000000000000004">
      <c r="A124" s="9"/>
      <c r="B124" s="44"/>
      <c r="C124" s="45"/>
      <c r="D124" s="45"/>
      <c r="E124" s="45"/>
      <c r="F124" s="45"/>
      <c r="G124" s="46"/>
      <c r="H124" s="42"/>
      <c r="I124" s="105"/>
      <c r="J124" s="9"/>
    </row>
    <row r="125" spans="1:10" x14ac:dyDescent="0.55000000000000004">
      <c r="A125" s="9"/>
      <c r="B125" s="44"/>
      <c r="C125" s="45"/>
      <c r="D125" s="45"/>
      <c r="E125" s="45"/>
      <c r="F125" s="45"/>
      <c r="G125" s="46"/>
      <c r="H125" s="42"/>
      <c r="I125" s="105"/>
      <c r="J125" s="9"/>
    </row>
    <row r="126" spans="1:10" x14ac:dyDescent="0.55000000000000004">
      <c r="A126" s="9"/>
      <c r="B126" s="44"/>
      <c r="C126" s="45"/>
      <c r="D126" s="45"/>
      <c r="E126" s="45"/>
      <c r="F126" s="45"/>
      <c r="G126" s="46"/>
      <c r="H126" s="42"/>
      <c r="I126" s="105"/>
      <c r="J126" s="9"/>
    </row>
    <row r="127" spans="1:10" x14ac:dyDescent="0.55000000000000004">
      <c r="A127" s="9"/>
      <c r="B127" s="44"/>
      <c r="C127" s="45"/>
      <c r="D127" s="45"/>
      <c r="E127" s="45"/>
      <c r="F127" s="45"/>
      <c r="G127" s="46"/>
      <c r="H127" s="42"/>
      <c r="I127" s="105"/>
      <c r="J127" s="9"/>
    </row>
    <row r="128" spans="1:10" x14ac:dyDescent="0.55000000000000004">
      <c r="A128" s="9"/>
      <c r="B128" s="44"/>
      <c r="C128" s="45"/>
      <c r="D128" s="45"/>
      <c r="E128" s="45"/>
      <c r="F128" s="45"/>
      <c r="G128" s="46"/>
      <c r="H128" s="42"/>
      <c r="I128" s="105"/>
      <c r="J128" s="9"/>
    </row>
    <row r="129" spans="1:10" x14ac:dyDescent="0.55000000000000004">
      <c r="A129" s="9"/>
      <c r="B129" s="44"/>
      <c r="C129" s="45"/>
      <c r="D129" s="45"/>
      <c r="E129" s="45"/>
      <c r="F129" s="45"/>
      <c r="G129" s="46"/>
      <c r="H129" s="42"/>
      <c r="I129" s="105"/>
      <c r="J129" s="9"/>
    </row>
    <row r="130" spans="1:10" x14ac:dyDescent="0.55000000000000004">
      <c r="A130" s="9"/>
      <c r="B130" s="44"/>
      <c r="C130" s="45"/>
      <c r="D130" s="45"/>
      <c r="E130" s="45"/>
      <c r="F130" s="45"/>
      <c r="G130" s="46"/>
      <c r="H130" s="42"/>
      <c r="I130" s="105"/>
      <c r="J130" s="9"/>
    </row>
    <row r="131" spans="1:10" x14ac:dyDescent="0.55000000000000004">
      <c r="A131" s="9"/>
      <c r="B131" s="44"/>
      <c r="C131" s="45"/>
      <c r="D131" s="45"/>
      <c r="E131" s="45"/>
      <c r="F131" s="45"/>
      <c r="G131" s="46"/>
      <c r="H131" s="42"/>
      <c r="I131" s="105"/>
      <c r="J131" s="9"/>
    </row>
    <row r="132" spans="1:10" x14ac:dyDescent="0.55000000000000004">
      <c r="A132" s="9"/>
      <c r="B132" s="44"/>
      <c r="C132" s="45"/>
      <c r="D132" s="45"/>
      <c r="E132" s="45"/>
      <c r="F132" s="45"/>
      <c r="G132" s="46"/>
      <c r="H132" s="42"/>
      <c r="I132" s="105"/>
      <c r="J132" s="9"/>
    </row>
    <row r="133" spans="1:10" x14ac:dyDescent="0.55000000000000004">
      <c r="A133" s="9"/>
      <c r="B133" s="9"/>
      <c r="C133" s="9"/>
      <c r="D133" s="9"/>
      <c r="E133" s="9"/>
      <c r="F133" s="9"/>
      <c r="G133" s="9"/>
      <c r="H133" s="43">
        <f>SUM(H123:H132)</f>
        <v>0</v>
      </c>
      <c r="I133" s="106"/>
      <c r="J133" s="9"/>
    </row>
    <row r="134" spans="1:10" ht="12" customHeight="1" x14ac:dyDescent="0.55000000000000004">
      <c r="A134" s="9"/>
      <c r="B134" s="12" t="s">
        <v>7</v>
      </c>
      <c r="C134" s="12"/>
      <c r="D134" s="13" t="s">
        <v>36</v>
      </c>
      <c r="E134" s="11"/>
      <c r="F134" s="11"/>
      <c r="G134" s="11"/>
      <c r="H134" s="11"/>
      <c r="I134" s="9"/>
      <c r="J134" s="9"/>
    </row>
    <row r="135" spans="1:10" ht="12" customHeight="1" x14ac:dyDescent="0.55000000000000004">
      <c r="A135" s="9"/>
      <c r="B135" s="12">
        <v>0</v>
      </c>
      <c r="C135" s="20">
        <v>0</v>
      </c>
      <c r="D135" s="21" t="s">
        <v>23</v>
      </c>
      <c r="E135" s="11"/>
      <c r="F135" s="11"/>
      <c r="G135" s="11"/>
      <c r="H135" s="11"/>
      <c r="I135" s="9"/>
      <c r="J135" s="9"/>
    </row>
    <row r="136" spans="1:10" ht="12" customHeight="1" x14ac:dyDescent="0.55000000000000004">
      <c r="A136" s="9"/>
      <c r="B136" s="12">
        <v>10</v>
      </c>
      <c r="C136" s="20">
        <v>10</v>
      </c>
      <c r="D136" s="21" t="s">
        <v>24</v>
      </c>
      <c r="E136" s="11"/>
      <c r="F136" s="11"/>
      <c r="G136" s="11"/>
      <c r="H136" s="11"/>
      <c r="I136" s="9"/>
      <c r="J136" s="9"/>
    </row>
    <row r="137" spans="1:10" x14ac:dyDescent="0.55000000000000004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55000000000000004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55000000000000004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28.8" customHeight="1" x14ac:dyDescent="0.55000000000000004">
      <c r="A140" s="9"/>
      <c r="B140" s="56" t="s">
        <v>29</v>
      </c>
      <c r="C140" s="56"/>
      <c r="D140" s="56"/>
      <c r="E140" s="56"/>
      <c r="F140" s="56"/>
      <c r="G140" s="56"/>
      <c r="H140" s="56"/>
      <c r="I140" s="56"/>
      <c r="J140" s="9"/>
    </row>
    <row r="141" spans="1:10" x14ac:dyDescent="0.55000000000000004">
      <c r="A141" s="9"/>
      <c r="B141" s="61" t="s">
        <v>31</v>
      </c>
      <c r="C141" s="62"/>
      <c r="D141" s="62"/>
      <c r="E141" s="62"/>
      <c r="F141" s="62"/>
      <c r="G141" s="62"/>
      <c r="H141" s="62"/>
      <c r="I141" s="4">
        <f>I34</f>
        <v>0</v>
      </c>
      <c r="J141" s="9"/>
    </row>
    <row r="142" spans="1:10" x14ac:dyDescent="0.55000000000000004">
      <c r="A142" s="9"/>
      <c r="B142" s="61" t="s">
        <v>32</v>
      </c>
      <c r="C142" s="62"/>
      <c r="D142" s="62"/>
      <c r="E142" s="62"/>
      <c r="F142" s="62"/>
      <c r="G142" s="62"/>
      <c r="H142" s="62"/>
      <c r="I142" s="4">
        <f>I88</f>
        <v>0</v>
      </c>
      <c r="J142" s="9"/>
    </row>
    <row r="143" spans="1:10" x14ac:dyDescent="0.55000000000000004">
      <c r="A143" s="9"/>
      <c r="B143" s="61" t="s">
        <v>33</v>
      </c>
      <c r="C143" s="62"/>
      <c r="D143" s="62"/>
      <c r="E143" s="62"/>
      <c r="F143" s="62"/>
      <c r="G143" s="62"/>
      <c r="H143" s="62"/>
      <c r="I143" s="4">
        <f>I107</f>
        <v>0</v>
      </c>
      <c r="J143" s="9"/>
    </row>
    <row r="144" spans="1:10" x14ac:dyDescent="0.55000000000000004">
      <c r="A144" s="9"/>
      <c r="B144" s="61" t="s">
        <v>34</v>
      </c>
      <c r="C144" s="62"/>
      <c r="D144" s="62"/>
      <c r="E144" s="62"/>
      <c r="F144" s="62"/>
      <c r="G144" s="62"/>
      <c r="H144" s="62"/>
      <c r="I144" s="4">
        <f>I123</f>
        <v>0</v>
      </c>
      <c r="J144" s="9"/>
    </row>
    <row r="145" spans="1:10" x14ac:dyDescent="0.55000000000000004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4.4" customHeight="1" x14ac:dyDescent="0.55000000000000004">
      <c r="A146" s="9"/>
      <c r="B146" s="63" t="s">
        <v>61</v>
      </c>
      <c r="C146" s="64"/>
      <c r="D146" s="64"/>
      <c r="E146" s="64"/>
      <c r="F146" s="64"/>
      <c r="G146" s="64"/>
      <c r="H146" s="65"/>
      <c r="I146" s="94">
        <f>SUM(I141:I144)</f>
        <v>0</v>
      </c>
      <c r="J146" s="9"/>
    </row>
    <row r="147" spans="1:10" x14ac:dyDescent="0.55000000000000004">
      <c r="A147" s="9"/>
      <c r="B147" s="66"/>
      <c r="C147" s="67"/>
      <c r="D147" s="67"/>
      <c r="E147" s="67"/>
      <c r="F147" s="67"/>
      <c r="G147" s="67"/>
      <c r="H147" s="68"/>
      <c r="I147" s="95"/>
      <c r="J147" s="9"/>
    </row>
    <row r="148" spans="1:10" x14ac:dyDescent="0.55000000000000004">
      <c r="A148" s="9"/>
      <c r="B148" s="69"/>
      <c r="C148" s="70"/>
      <c r="D148" s="70"/>
      <c r="E148" s="70"/>
      <c r="F148" s="70"/>
      <c r="G148" s="70"/>
      <c r="H148" s="71"/>
      <c r="I148" s="96"/>
      <c r="J148" s="9"/>
    </row>
    <row r="149" spans="1:10" x14ac:dyDescent="0.55000000000000004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55000000000000004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55000000000000004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5.6" customHeight="1" x14ac:dyDescent="0.55000000000000004">
      <c r="A152" s="9"/>
      <c r="B152" s="56" t="s">
        <v>51</v>
      </c>
      <c r="C152" s="56"/>
      <c r="D152" s="56"/>
      <c r="E152" s="56"/>
      <c r="F152" s="56"/>
      <c r="G152" s="56"/>
      <c r="H152" s="56"/>
      <c r="I152" s="56"/>
      <c r="J152" s="9"/>
    </row>
    <row r="153" spans="1:10" ht="15.6" customHeight="1" x14ac:dyDescent="0.55000000000000004">
      <c r="A153" s="9"/>
      <c r="B153" s="56"/>
      <c r="C153" s="56"/>
      <c r="D153" s="56"/>
      <c r="E153" s="56"/>
      <c r="F153" s="56"/>
      <c r="G153" s="56"/>
      <c r="H153" s="56"/>
      <c r="I153" s="56"/>
      <c r="J153" s="9"/>
    </row>
    <row r="154" spans="1:10" ht="14.4" customHeight="1" x14ac:dyDescent="0.55000000000000004">
      <c r="A154" s="9"/>
      <c r="B154" s="74" t="s">
        <v>37</v>
      </c>
      <c r="C154" s="74"/>
      <c r="D154" s="74"/>
      <c r="E154" s="74"/>
      <c r="F154" s="74"/>
      <c r="G154" s="74"/>
      <c r="H154" s="74"/>
      <c r="I154" s="74"/>
      <c r="J154" s="9"/>
    </row>
    <row r="155" spans="1:10" x14ac:dyDescent="0.55000000000000004">
      <c r="A155" s="9"/>
      <c r="B155" s="74"/>
      <c r="C155" s="74"/>
      <c r="D155" s="74"/>
      <c r="E155" s="74"/>
      <c r="F155" s="74"/>
      <c r="G155" s="74"/>
      <c r="H155" s="74"/>
      <c r="I155" s="74"/>
      <c r="J155" s="9"/>
    </row>
    <row r="156" spans="1:10" x14ac:dyDescent="0.55000000000000004">
      <c r="A156" s="9"/>
      <c r="B156" s="74"/>
      <c r="C156" s="74"/>
      <c r="D156" s="74"/>
      <c r="E156" s="74"/>
      <c r="F156" s="74"/>
      <c r="G156" s="74"/>
      <c r="H156" s="74"/>
      <c r="I156" s="74"/>
      <c r="J156" s="9"/>
    </row>
    <row r="157" spans="1:10" x14ac:dyDescent="0.55000000000000004">
      <c r="A157" s="9"/>
      <c r="B157" s="10"/>
      <c r="C157" s="10"/>
      <c r="D157" s="10"/>
      <c r="E157" s="10"/>
      <c r="F157" s="10"/>
      <c r="G157" s="10"/>
      <c r="H157" s="10"/>
      <c r="I157" s="10"/>
      <c r="J157" s="9"/>
    </row>
    <row r="158" spans="1:10" x14ac:dyDescent="0.55000000000000004">
      <c r="A158" s="9"/>
      <c r="B158" s="73" t="s">
        <v>30</v>
      </c>
      <c r="C158" s="73"/>
      <c r="D158" s="73"/>
      <c r="E158" s="73"/>
      <c r="F158" s="73"/>
      <c r="G158" s="73"/>
      <c r="H158" s="73"/>
      <c r="I158" s="73"/>
      <c r="J158" s="9"/>
    </row>
    <row r="159" spans="1:10" x14ac:dyDescent="0.55000000000000004">
      <c r="A159" s="9"/>
      <c r="B159" s="73"/>
      <c r="C159" s="73"/>
      <c r="D159" s="73"/>
      <c r="E159" s="73"/>
      <c r="F159" s="73"/>
      <c r="G159" s="73"/>
      <c r="H159" s="73"/>
      <c r="I159" s="73"/>
      <c r="J159" s="9"/>
    </row>
    <row r="160" spans="1:10" x14ac:dyDescent="0.55000000000000004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55000000000000004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55000000000000004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55000000000000004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55000000000000004">
      <c r="A164" s="9"/>
      <c r="B164" s="72" t="s">
        <v>52</v>
      </c>
      <c r="C164" s="72"/>
      <c r="D164" s="72"/>
      <c r="E164" s="72"/>
      <c r="F164" s="72"/>
      <c r="G164" s="72"/>
      <c r="H164" s="72"/>
      <c r="I164" s="72"/>
      <c r="J164" s="9"/>
    </row>
    <row r="165" spans="1:10" x14ac:dyDescent="0.55000000000000004">
      <c r="A165" s="9"/>
      <c r="B165" s="9"/>
      <c r="C165" s="9"/>
      <c r="D165" s="9"/>
      <c r="E165" s="9"/>
      <c r="F165" s="9"/>
      <c r="G165" s="9"/>
      <c r="H165" s="9"/>
      <c r="I165" s="9"/>
      <c r="J165" s="9"/>
    </row>
  </sheetData>
  <sheetProtection algorithmName="SHA-512" hashValue="bOiKYenM27vWz+kq7yfstaitB29kUIOeNCntpZa97Xlv09ovR8MAnvYPIKJ3eP1SrSHRKZB6dy9JAZWJ5H6UmA==" saltValue="NB6iEW46xow2md0j9w31Wg==" spinCount="100000" sheet="1" objects="1" scenarios="1" selectLockedCells="1"/>
  <mergeCells count="115">
    <mergeCell ref="B7:I7"/>
    <mergeCell ref="B6:I6"/>
    <mergeCell ref="E33:G33"/>
    <mergeCell ref="B28:I28"/>
    <mergeCell ref="B11:I11"/>
    <mergeCell ref="B20:C20"/>
    <mergeCell ref="B29:I29"/>
    <mergeCell ref="B83:I83"/>
    <mergeCell ref="B102:I102"/>
    <mergeCell ref="B85:I85"/>
    <mergeCell ref="B31:I31"/>
    <mergeCell ref="C33:D33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B70:I72"/>
    <mergeCell ref="D77:I77"/>
    <mergeCell ref="B74:C74"/>
    <mergeCell ref="B140:I140"/>
    <mergeCell ref="B130:G130"/>
    <mergeCell ref="B131:G131"/>
    <mergeCell ref="B132:G132"/>
    <mergeCell ref="H107:H111"/>
    <mergeCell ref="B120:I120"/>
    <mergeCell ref="I123:I133"/>
    <mergeCell ref="I88:I96"/>
    <mergeCell ref="B104:I104"/>
    <mergeCell ref="I107:I112"/>
    <mergeCell ref="C64:D64"/>
    <mergeCell ref="C65:D65"/>
    <mergeCell ref="C66:D66"/>
    <mergeCell ref="C58:D58"/>
    <mergeCell ref="C59:D59"/>
    <mergeCell ref="C60:D60"/>
    <mergeCell ref="C61:D61"/>
    <mergeCell ref="C62:D62"/>
    <mergeCell ref="C63:D63"/>
    <mergeCell ref="B164:I164"/>
    <mergeCell ref="B158:I159"/>
    <mergeCell ref="B154:I156"/>
    <mergeCell ref="D74:G75"/>
    <mergeCell ref="B87:G87"/>
    <mergeCell ref="B107:G111"/>
    <mergeCell ref="B106:G106"/>
    <mergeCell ref="B123:G123"/>
    <mergeCell ref="D78:I78"/>
    <mergeCell ref="D79:I79"/>
    <mergeCell ref="I146:I148"/>
    <mergeCell ref="B126:G126"/>
    <mergeCell ref="B127:G127"/>
    <mergeCell ref="B128:G128"/>
    <mergeCell ref="B129:G129"/>
    <mergeCell ref="B88:G88"/>
    <mergeCell ref="B89:G89"/>
    <mergeCell ref="B90:G90"/>
    <mergeCell ref="B91:G91"/>
    <mergeCell ref="B92:G92"/>
    <mergeCell ref="B93:G93"/>
    <mergeCell ref="B94:G94"/>
    <mergeCell ref="B95:G95"/>
    <mergeCell ref="B118:I118"/>
    <mergeCell ref="D13:I13"/>
    <mergeCell ref="D14:I14"/>
    <mergeCell ref="D15:I15"/>
    <mergeCell ref="D16:I16"/>
    <mergeCell ref="D19:I19"/>
    <mergeCell ref="D20:I20"/>
    <mergeCell ref="B152:I152"/>
    <mergeCell ref="B153:I153"/>
    <mergeCell ref="H5:I5"/>
    <mergeCell ref="B13:C13"/>
    <mergeCell ref="B14:C14"/>
    <mergeCell ref="B15:C15"/>
    <mergeCell ref="B16:C16"/>
    <mergeCell ref="B17:C17"/>
    <mergeCell ref="B18:C18"/>
    <mergeCell ref="B19:C19"/>
    <mergeCell ref="B122:G122"/>
    <mergeCell ref="B141:H141"/>
    <mergeCell ref="B142:H142"/>
    <mergeCell ref="B143:H143"/>
    <mergeCell ref="B144:H144"/>
    <mergeCell ref="B146:H148"/>
    <mergeCell ref="B124:G124"/>
    <mergeCell ref="B125:G125"/>
    <mergeCell ref="D21:I21"/>
    <mergeCell ref="D22:I22"/>
    <mergeCell ref="D23:I23"/>
    <mergeCell ref="D24:I24"/>
    <mergeCell ref="C67:D67"/>
    <mergeCell ref="B21:C21"/>
    <mergeCell ref="B22:C22"/>
    <mergeCell ref="B23:C23"/>
    <mergeCell ref="B24:C24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</mergeCells>
  <conditionalFormatting sqref="I146:I148">
    <cfRule type="cellIs" dxfId="0" priority="1" operator="lessThan">
      <formula>40</formula>
    </cfRule>
  </conditionalFormatting>
  <pageMargins left="0.7" right="0.7" top="0.78740157499999996" bottom="0.78740157499999996" header="0.3" footer="0.3"/>
  <pageSetup paperSize="9" scale="79" orientation="portrait" r:id="rId1"/>
  <headerFooter>
    <oddHeader>&amp;CTHI M.Sc. EDB Curricular-Analyse&amp;R&amp;P / &amp;N</oddHeader>
  </headerFooter>
  <rowBreaks count="2" manualBreakCount="2">
    <brk id="26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EDB "Curricular-Analyse"</vt:lpstr>
      <vt:lpstr>'EDB "Curricular-Analyse"'!Druckbereich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Bader</dc:creator>
  <cp:lastModifiedBy>Martin Bader</cp:lastModifiedBy>
  <cp:lastPrinted>2021-04-25T21:31:05Z</cp:lastPrinted>
  <dcterms:created xsi:type="dcterms:W3CDTF">2021-04-23T17:43:14Z</dcterms:created>
  <dcterms:modified xsi:type="dcterms:W3CDTF">2021-06-07T09:53:54Z</dcterms:modified>
</cp:coreProperties>
</file>